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f104\104 (NEU) - allgemeine Ordner\ELER Umsetzung Fördermaßnahmen\Tierwohl\Verfahren\Antrag\2017\Endstand\"/>
    </mc:Choice>
  </mc:AlternateContent>
  <bookViews>
    <workbookView xWindow="0" yWindow="0" windowWidth="28800" windowHeight="14235"/>
  </bookViews>
  <sheets>
    <sheet name="Berechnung Legehenn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F11" i="1" l="1"/>
  <c r="G11" i="1" s="1"/>
  <c r="I11" i="1" s="1"/>
  <c r="F12" i="1"/>
  <c r="F13" i="1"/>
  <c r="F14" i="1"/>
  <c r="F15" i="1"/>
  <c r="F16" i="1"/>
  <c r="F17" i="1"/>
  <c r="J11" i="1" l="1"/>
  <c r="K11" i="1" s="1"/>
  <c r="M11" i="1" s="1"/>
  <c r="H18" i="1"/>
  <c r="I12" i="1"/>
  <c r="I13" i="1"/>
  <c r="I14" i="1"/>
  <c r="I15" i="1"/>
  <c r="I16" i="1"/>
  <c r="I17" i="1"/>
  <c r="J16" i="1" l="1"/>
  <c r="K16" i="1" s="1"/>
  <c r="M16" i="1" s="1"/>
  <c r="J14" i="1"/>
  <c r="K14" i="1" s="1"/>
  <c r="M14" i="1" s="1"/>
  <c r="J17" i="1"/>
  <c r="K17" i="1" s="1"/>
  <c r="M17" i="1" s="1"/>
  <c r="J13" i="1"/>
  <c r="K13" i="1" s="1"/>
  <c r="M13" i="1" s="1"/>
  <c r="J15" i="1"/>
  <c r="K15" i="1" s="1"/>
  <c r="M15" i="1" s="1"/>
  <c r="J12" i="1"/>
  <c r="K12" i="1" s="1"/>
  <c r="M12" i="1" s="1"/>
  <c r="I18" i="1"/>
  <c r="K18" i="1" l="1"/>
  <c r="K20" i="1" l="1"/>
  <c r="M18" i="1"/>
</calcChain>
</file>

<file path=xl/sharedStrings.xml><?xml version="1.0" encoding="utf-8"?>
<sst xmlns="http://schemas.openxmlformats.org/spreadsheetml/2006/main" count="32" uniqueCount="31">
  <si>
    <t xml:space="preserve"> Niedersachsen</t>
  </si>
  <si>
    <t>Beantragte Anzahl Tiere</t>
  </si>
  <si>
    <t xml:space="preserve">Faktor GVE </t>
  </si>
  <si>
    <t xml:space="preserve">beantragte GVE </t>
  </si>
  <si>
    <t>Prüfvermerk LWK</t>
  </si>
  <si>
    <t>Summe</t>
  </si>
  <si>
    <t>Lfd. Nr.</t>
  </si>
  <si>
    <t>Faktor Platz (Tiere/m²)</t>
  </si>
  <si>
    <t>Registriernummer</t>
  </si>
  <si>
    <t>-</t>
  </si>
  <si>
    <t>Name, Vorname</t>
  </si>
  <si>
    <t>Ort, Datum</t>
  </si>
  <si>
    <t>Ich versichere/Wir versichern die Richtigkeit und Vollständigkeit der in dieser Anlage gemachten Angaben.</t>
  </si>
  <si>
    <t>Unterschrift des Antragstellers oder Bevollmächtigten</t>
  </si>
  <si>
    <t>Min. Anzahl Tiere</t>
  </si>
  <si>
    <t>förderf. Anzahl Tiere</t>
  </si>
  <si>
    <t xml:space="preserve">nutzbare Bodenfläche (Wintergarten) </t>
  </si>
  <si>
    <r>
      <rPr>
        <b/>
        <sz val="9"/>
        <color theme="1"/>
        <rFont val="Arial"/>
        <family val="2"/>
      </rPr>
      <t xml:space="preserve">Spalten 3 und 4: </t>
    </r>
    <r>
      <rPr>
        <sz val="9"/>
        <color theme="1"/>
        <rFont val="Arial"/>
        <family val="2"/>
      </rPr>
      <t>Bodenfläche in m², nur Zifferneingabe möglich</t>
    </r>
  </si>
  <si>
    <t xml:space="preserve">nutzbare Bodenfläche (Warmstall) </t>
  </si>
  <si>
    <t>Minimum</t>
  </si>
  <si>
    <r>
      <rPr>
        <b/>
        <sz val="9"/>
        <rFont val="Arial"/>
        <family val="2"/>
      </rPr>
      <t xml:space="preserve">Spalte 7:  </t>
    </r>
    <r>
      <rPr>
        <sz val="9"/>
        <rFont val="Arial"/>
        <family val="2"/>
      </rPr>
      <t>die beantragte Anzahl darf nicht größer sein als die genehmigte Tierzahl (Legehennenbetriebsregistrierung) und die max. Tierzahl (Spalte 6)</t>
    </r>
  </si>
  <si>
    <t>Mehrere Ebenen
ja / nein</t>
  </si>
  <si>
    <r>
      <rPr>
        <b/>
        <sz val="9"/>
        <color theme="1"/>
        <rFont val="Arial"/>
        <family val="2"/>
      </rPr>
      <t xml:space="preserve">Spalte 5: </t>
    </r>
    <r>
      <rPr>
        <sz val="9"/>
        <color theme="1"/>
        <rFont val="Arial"/>
        <family val="2"/>
      </rPr>
      <t>bei mehreren Ebenen muss "Ja" erfasst werden</t>
    </r>
  </si>
  <si>
    <t xml:space="preserve">Maximale Anzahl Tiere </t>
  </si>
  <si>
    <r>
      <rPr>
        <b/>
        <sz val="9"/>
        <color theme="1"/>
        <rFont val="Arial"/>
        <family val="2"/>
      </rPr>
      <t>Berechnung in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Spalte 6:</t>
    </r>
    <r>
      <rPr>
        <sz val="9"/>
        <color theme="1"/>
        <rFont val="Arial"/>
        <family val="2"/>
      </rPr>
      <t xml:space="preserve"> maximale Anzahl an Legehennen unter Berücksichtigung der vorgegebenen Besatzdichte</t>
    </r>
  </si>
  <si>
    <t>Hinweise zur Dateneingabe und zur Berechnung</t>
  </si>
  <si>
    <t>Die nutzbaren Bodenflächen müssen sich aus der/den beizufügenden Grundrissskizze(n) ergeben.</t>
  </si>
  <si>
    <r>
      <rPr>
        <b/>
        <sz val="9"/>
        <color theme="1"/>
        <rFont val="Arial"/>
        <family val="2"/>
      </rPr>
      <t>Berechnung in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Spalte 8:</t>
    </r>
    <r>
      <rPr>
        <sz val="9"/>
        <color theme="1"/>
        <rFont val="Arial"/>
        <family val="2"/>
      </rPr>
      <t xml:space="preserve"> Förderfähige Anzahl unter Berücksichtigung der Tierverluste in der Haltungsperiode und der maximal förderfähigen Tierzahl (Obergrenze 6.000 Tiere)</t>
    </r>
  </si>
  <si>
    <t>Antrag Tierwohl - Tabelle zu Anlage 1
Berechnung der förderfähigen Tierzahl</t>
  </si>
  <si>
    <t>förderfähige Tierzahl</t>
  </si>
  <si>
    <t>Bezeichnung des Stalles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</si>
</sst>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00\ 000\ 0000"/>
  </numFmts>
  <fonts count="1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1</xdr:row>
          <xdr:rowOff>85725</xdr:rowOff>
        </xdr:from>
        <xdr:to>
          <xdr:col>1</xdr:col>
          <xdr:colOff>514350</xdr:colOff>
          <xdr:row>1</xdr:row>
          <xdr:rowOff>638175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33"/>
  <sheetViews>
    <sheetView tabSelected="1" showWhiteSpace="0" zoomScale="110" zoomScaleNormal="110" workbookViewId="0">
      <selection activeCell="H13" sqref="H13"/>
    </sheetView>
  </sheetViews>
  <sheetFormatPr baseColWidth="10" defaultRowHeight="15" x14ac:dyDescent="0.25"/>
  <cols>
    <col min="1" max="1" width="4.140625" customWidth="1"/>
    <col min="2" max="2" width="17.42578125" customWidth="1"/>
    <col min="3" max="3" width="14.42578125" customWidth="1"/>
    <col min="4" max="4" width="14.5703125" customWidth="1"/>
    <col min="5" max="5" width="9" customWidth="1"/>
    <col min="6" max="6" width="10.42578125" hidden="1" customWidth="1"/>
    <col min="7" max="7" width="10.42578125" customWidth="1"/>
    <col min="8" max="8" width="13.140625" customWidth="1"/>
    <col min="9" max="9" width="10.85546875" hidden="1" customWidth="1"/>
    <col min="10" max="10" width="7.28515625" hidden="1" customWidth="1"/>
    <col min="11" max="11" width="8" customWidth="1"/>
    <col min="12" max="12" width="9.85546875" customWidth="1"/>
    <col min="13" max="13" width="11.140625" customWidth="1"/>
    <col min="14" max="14" width="11" customWidth="1"/>
    <col min="15" max="15" width="13.28515625" customWidth="1"/>
  </cols>
  <sheetData>
    <row r="1" spans="1:15" ht="9" customHeight="1" x14ac:dyDescent="0.25"/>
    <row r="2" spans="1:15" s="14" customFormat="1" ht="60" customHeight="1" x14ac:dyDescent="0.2">
      <c r="A2" s="58" t="s">
        <v>0</v>
      </c>
      <c r="B2" s="58"/>
      <c r="C2" s="58"/>
      <c r="D2" s="58"/>
      <c r="E2" s="58"/>
      <c r="F2" s="58"/>
      <c r="G2" s="54" t="s">
        <v>28</v>
      </c>
      <c r="H2" s="55"/>
      <c r="I2" s="55"/>
      <c r="J2" s="56"/>
      <c r="K2" s="56"/>
      <c r="L2" s="56"/>
      <c r="M2" s="56"/>
      <c r="N2" s="56"/>
      <c r="O2" s="57"/>
    </row>
    <row r="3" spans="1:15" s="14" customFormat="1" ht="14.25" x14ac:dyDescent="0.2"/>
    <row r="4" spans="1:15" s="14" customFormat="1" x14ac:dyDescent="0.2">
      <c r="A4" s="40" t="s">
        <v>10</v>
      </c>
      <c r="B4" s="40"/>
      <c r="C4" s="61"/>
      <c r="D4" s="62"/>
      <c r="E4" s="62"/>
      <c r="F4" s="62"/>
      <c r="G4" s="63"/>
      <c r="H4" s="15"/>
      <c r="I4" s="15"/>
      <c r="K4" s="40" t="s">
        <v>8</v>
      </c>
      <c r="L4" s="40"/>
      <c r="M4" s="40"/>
      <c r="N4" s="59"/>
      <c r="O4" s="59"/>
    </row>
    <row r="5" spans="1:15" s="14" customFormat="1" ht="7.5" customHeight="1" x14ac:dyDescent="0.2">
      <c r="A5" s="40"/>
      <c r="B5" s="40"/>
      <c r="C5" s="64"/>
      <c r="D5" s="65"/>
      <c r="E5" s="65"/>
      <c r="F5" s="65"/>
      <c r="G5" s="66"/>
      <c r="H5" s="15"/>
      <c r="I5" s="15"/>
      <c r="K5" s="40"/>
      <c r="L5" s="40"/>
      <c r="M5" s="40"/>
      <c r="N5" s="59"/>
      <c r="O5" s="59"/>
    </row>
    <row r="6" spans="1:15" s="14" customFormat="1" ht="14.25" x14ac:dyDescent="0.2"/>
    <row r="7" spans="1:15" s="18" customFormat="1" ht="38.25" customHeight="1" x14ac:dyDescent="0.2">
      <c r="A7" s="45" t="s">
        <v>6</v>
      </c>
      <c r="B7" s="39" t="s">
        <v>30</v>
      </c>
      <c r="C7" s="39" t="s">
        <v>18</v>
      </c>
      <c r="D7" s="45" t="s">
        <v>16</v>
      </c>
      <c r="E7" s="39" t="s">
        <v>21</v>
      </c>
      <c r="F7" s="45" t="s">
        <v>7</v>
      </c>
      <c r="G7" s="39" t="s">
        <v>23</v>
      </c>
      <c r="H7" s="39" t="s">
        <v>1</v>
      </c>
      <c r="I7" s="45" t="s">
        <v>19</v>
      </c>
      <c r="J7" s="45" t="s">
        <v>14</v>
      </c>
      <c r="K7" s="51" t="s">
        <v>15</v>
      </c>
      <c r="L7" s="39" t="s">
        <v>2</v>
      </c>
      <c r="M7" s="39" t="s">
        <v>3</v>
      </c>
      <c r="N7" s="49" t="s">
        <v>4</v>
      </c>
      <c r="O7" s="49"/>
    </row>
    <row r="8" spans="1:15" s="18" customFormat="1" ht="7.5" customHeight="1" x14ac:dyDescent="0.2">
      <c r="A8" s="60"/>
      <c r="B8" s="39"/>
      <c r="C8" s="39"/>
      <c r="D8" s="50"/>
      <c r="E8" s="39"/>
      <c r="F8" s="60"/>
      <c r="G8" s="39"/>
      <c r="H8" s="39"/>
      <c r="I8" s="46"/>
      <c r="J8" s="60"/>
      <c r="K8" s="52"/>
      <c r="L8" s="39"/>
      <c r="M8" s="39"/>
      <c r="N8" s="49"/>
      <c r="O8" s="49"/>
    </row>
    <row r="9" spans="1:15" s="14" customFormat="1" ht="1.5" hidden="1" customHeight="1" x14ac:dyDescent="0.2">
      <c r="A9" s="50"/>
      <c r="B9" s="39"/>
      <c r="C9" s="39"/>
      <c r="D9" s="12"/>
      <c r="E9" s="39"/>
      <c r="F9" s="50"/>
      <c r="G9" s="39"/>
      <c r="H9" s="39"/>
      <c r="I9" s="28"/>
      <c r="J9" s="13"/>
      <c r="K9" s="53"/>
      <c r="L9" s="39"/>
      <c r="M9" s="39"/>
      <c r="N9" s="49"/>
      <c r="O9" s="49"/>
    </row>
    <row r="10" spans="1:15" s="14" customFormat="1" ht="11.25" customHeight="1" x14ac:dyDescent="0.2">
      <c r="A10" s="2">
        <v>1</v>
      </c>
      <c r="B10" s="2">
        <v>2</v>
      </c>
      <c r="C10" s="11">
        <v>3</v>
      </c>
      <c r="D10" s="2">
        <v>4</v>
      </c>
      <c r="E10" s="2">
        <v>5</v>
      </c>
      <c r="F10" s="1">
        <v>5</v>
      </c>
      <c r="G10" s="1">
        <v>6</v>
      </c>
      <c r="H10" s="2">
        <v>7</v>
      </c>
      <c r="I10" s="2">
        <v>7</v>
      </c>
      <c r="J10" s="1">
        <v>8</v>
      </c>
      <c r="K10" s="2">
        <v>8</v>
      </c>
      <c r="L10" s="1">
        <v>9</v>
      </c>
      <c r="M10" s="1">
        <v>10</v>
      </c>
      <c r="N10" s="47">
        <v>11</v>
      </c>
      <c r="O10" s="47"/>
    </row>
    <row r="11" spans="1:15" s="14" customFormat="1" ht="24" customHeight="1" x14ac:dyDescent="0.2">
      <c r="A11" s="7">
        <v>1</v>
      </c>
      <c r="B11" s="8"/>
      <c r="C11" s="9"/>
      <c r="D11" s="9"/>
      <c r="E11" s="9"/>
      <c r="F11" s="4">
        <f>IF(E11="ja",14,7)</f>
        <v>7</v>
      </c>
      <c r="G11" s="5">
        <f>IF(C11&gt;0,C11*F11,0)+ IF(D11&gt;0,D11*7,0)</f>
        <v>0</v>
      </c>
      <c r="H11" s="26"/>
      <c r="I11" s="29">
        <f>IF(H11&gt;G11,G11,H11)</f>
        <v>0</v>
      </c>
      <c r="J11" s="5">
        <f>IF(I11&gt;0,I11*0.85,0)</f>
        <v>0</v>
      </c>
      <c r="K11" s="6">
        <f>AVERAGE(I11,J11)</f>
        <v>0</v>
      </c>
      <c r="L11" s="3">
        <v>3.3999999999999998E-3</v>
      </c>
      <c r="M11" s="37">
        <f>PRODUCT(ROUND(K11,0),L11)</f>
        <v>0</v>
      </c>
      <c r="N11" s="48"/>
      <c r="O11" s="48"/>
    </row>
    <row r="12" spans="1:15" s="14" customFormat="1" ht="24" customHeight="1" x14ac:dyDescent="0.2">
      <c r="A12" s="7">
        <v>2</v>
      </c>
      <c r="B12" s="8"/>
      <c r="C12" s="9"/>
      <c r="D12" s="9"/>
      <c r="E12" s="9"/>
      <c r="F12" s="4">
        <f t="shared" ref="F12:F17" si="0">IF(E12="ja",14,7)</f>
        <v>7</v>
      </c>
      <c r="G12" s="5">
        <f t="shared" ref="G12:G17" si="1">IF(C12&gt;0,C12*F12,0)+ IF(D12&gt;0,D12*7,0)</f>
        <v>0</v>
      </c>
      <c r="H12" s="26"/>
      <c r="I12" s="29">
        <f t="shared" ref="I12:I17" si="2">IF(H12&gt;G12,G12,H12)</f>
        <v>0</v>
      </c>
      <c r="J12" s="5">
        <f t="shared" ref="J12:J17" si="3">IF(I12&gt;0,I12*0.85,0)</f>
        <v>0</v>
      </c>
      <c r="K12" s="6">
        <f t="shared" ref="K12:K17" si="4">AVERAGE(I12,J12)</f>
        <v>0</v>
      </c>
      <c r="L12" s="3">
        <v>3.3999999999999998E-3</v>
      </c>
      <c r="M12" s="37">
        <f t="shared" ref="M12:M17" si="5">PRODUCT(ROUND(K12,0),L12)</f>
        <v>0</v>
      </c>
      <c r="N12" s="48"/>
      <c r="O12" s="48"/>
    </row>
    <row r="13" spans="1:15" s="14" customFormat="1" ht="24" customHeight="1" x14ac:dyDescent="0.2">
      <c r="A13" s="7">
        <v>3</v>
      </c>
      <c r="B13" s="8"/>
      <c r="C13" s="9"/>
      <c r="D13" s="9"/>
      <c r="E13" s="9"/>
      <c r="F13" s="4">
        <f t="shared" si="0"/>
        <v>7</v>
      </c>
      <c r="G13" s="5">
        <f t="shared" si="1"/>
        <v>0</v>
      </c>
      <c r="H13" s="26"/>
      <c r="I13" s="29">
        <f t="shared" si="2"/>
        <v>0</v>
      </c>
      <c r="J13" s="5">
        <f t="shared" si="3"/>
        <v>0</v>
      </c>
      <c r="K13" s="6">
        <f t="shared" si="4"/>
        <v>0</v>
      </c>
      <c r="L13" s="3">
        <v>3.3999999999999998E-3</v>
      </c>
      <c r="M13" s="37">
        <f t="shared" si="5"/>
        <v>0</v>
      </c>
      <c r="N13" s="48"/>
      <c r="O13" s="48"/>
    </row>
    <row r="14" spans="1:15" s="14" customFormat="1" ht="24" customHeight="1" x14ac:dyDescent="0.2">
      <c r="A14" s="7">
        <v>4</v>
      </c>
      <c r="B14" s="8"/>
      <c r="C14" s="9"/>
      <c r="D14" s="9"/>
      <c r="E14" s="9"/>
      <c r="F14" s="4">
        <f t="shared" si="0"/>
        <v>7</v>
      </c>
      <c r="G14" s="5">
        <f t="shared" si="1"/>
        <v>0</v>
      </c>
      <c r="H14" s="26"/>
      <c r="I14" s="29">
        <f t="shared" si="2"/>
        <v>0</v>
      </c>
      <c r="J14" s="5">
        <f t="shared" si="3"/>
        <v>0</v>
      </c>
      <c r="K14" s="6">
        <f t="shared" si="4"/>
        <v>0</v>
      </c>
      <c r="L14" s="3">
        <v>3.3999999999999998E-3</v>
      </c>
      <c r="M14" s="37">
        <f t="shared" si="5"/>
        <v>0</v>
      </c>
      <c r="N14" s="48"/>
      <c r="O14" s="48"/>
    </row>
    <row r="15" spans="1:15" s="14" customFormat="1" ht="24" customHeight="1" x14ac:dyDescent="0.2">
      <c r="A15" s="7">
        <v>5</v>
      </c>
      <c r="B15" s="8"/>
      <c r="C15" s="9"/>
      <c r="D15" s="9"/>
      <c r="E15" s="9"/>
      <c r="F15" s="4">
        <f t="shared" si="0"/>
        <v>7</v>
      </c>
      <c r="G15" s="5">
        <f t="shared" si="1"/>
        <v>0</v>
      </c>
      <c r="H15" s="26"/>
      <c r="I15" s="29">
        <f t="shared" si="2"/>
        <v>0</v>
      </c>
      <c r="J15" s="5">
        <f t="shared" si="3"/>
        <v>0</v>
      </c>
      <c r="K15" s="6">
        <f t="shared" si="4"/>
        <v>0</v>
      </c>
      <c r="L15" s="3">
        <v>3.3999999999999998E-3</v>
      </c>
      <c r="M15" s="37">
        <f t="shared" si="5"/>
        <v>0</v>
      </c>
      <c r="N15" s="48"/>
      <c r="O15" s="48"/>
    </row>
    <row r="16" spans="1:15" s="14" customFormat="1" ht="24" customHeight="1" x14ac:dyDescent="0.2">
      <c r="A16" s="7">
        <v>6</v>
      </c>
      <c r="B16" s="8"/>
      <c r="C16" s="9"/>
      <c r="D16" s="9"/>
      <c r="E16" s="9"/>
      <c r="F16" s="4">
        <f t="shared" si="0"/>
        <v>7</v>
      </c>
      <c r="G16" s="5">
        <f t="shared" si="1"/>
        <v>0</v>
      </c>
      <c r="H16" s="26"/>
      <c r="I16" s="29">
        <f t="shared" si="2"/>
        <v>0</v>
      </c>
      <c r="J16" s="5">
        <f t="shared" si="3"/>
        <v>0</v>
      </c>
      <c r="K16" s="6">
        <f t="shared" si="4"/>
        <v>0</v>
      </c>
      <c r="L16" s="3">
        <v>3.3999999999999998E-3</v>
      </c>
      <c r="M16" s="37">
        <f t="shared" si="5"/>
        <v>0</v>
      </c>
      <c r="N16" s="48"/>
      <c r="O16" s="48"/>
    </row>
    <row r="17" spans="1:15" s="14" customFormat="1" ht="24" customHeight="1" x14ac:dyDescent="0.2">
      <c r="A17" s="7">
        <v>7</v>
      </c>
      <c r="B17" s="8"/>
      <c r="C17" s="10"/>
      <c r="D17" s="10"/>
      <c r="E17" s="10"/>
      <c r="F17" s="4">
        <f t="shared" si="0"/>
        <v>7</v>
      </c>
      <c r="G17" s="5">
        <f t="shared" si="1"/>
        <v>0</v>
      </c>
      <c r="H17" s="26"/>
      <c r="I17" s="29">
        <f t="shared" si="2"/>
        <v>0</v>
      </c>
      <c r="J17" s="5">
        <f t="shared" si="3"/>
        <v>0</v>
      </c>
      <c r="K17" s="6">
        <f t="shared" si="4"/>
        <v>0</v>
      </c>
      <c r="L17" s="3">
        <v>3.3999999999999998E-3</v>
      </c>
      <c r="M17" s="37">
        <f t="shared" si="5"/>
        <v>0</v>
      </c>
      <c r="N17" s="48"/>
      <c r="O17" s="48"/>
    </row>
    <row r="18" spans="1:15" s="14" customFormat="1" ht="25.5" customHeight="1" x14ac:dyDescent="0.2">
      <c r="G18" s="30" t="s">
        <v>5</v>
      </c>
      <c r="H18" s="27">
        <f>SUM(H11:H17)</f>
        <v>0</v>
      </c>
      <c r="I18" s="27">
        <f t="shared" ref="I18:K18" si="6">SUM(I11:I17)</f>
        <v>0</v>
      </c>
      <c r="J18" s="27" t="s">
        <v>9</v>
      </c>
      <c r="K18" s="27">
        <f t="shared" si="6"/>
        <v>0</v>
      </c>
      <c r="L18" s="16" t="s">
        <v>9</v>
      </c>
      <c r="M18" s="38">
        <f>PRODUCT(ROUND(K18,0),L17)</f>
        <v>0</v>
      </c>
    </row>
    <row r="19" spans="1:15" s="14" customFormat="1" ht="10.5" customHeight="1" x14ac:dyDescent="0.2">
      <c r="G19" s="33"/>
      <c r="H19" s="36"/>
      <c r="I19" s="36"/>
      <c r="J19" s="36"/>
      <c r="K19" s="36"/>
      <c r="L19" s="34"/>
      <c r="M19" s="35"/>
    </row>
    <row r="20" spans="1:15" s="14" customFormat="1" ht="31.5" customHeight="1" x14ac:dyDescent="0.2">
      <c r="B20" s="44" t="s">
        <v>26</v>
      </c>
      <c r="C20" s="44"/>
      <c r="D20" s="44"/>
      <c r="E20" s="44"/>
      <c r="H20" s="32" t="s">
        <v>29</v>
      </c>
      <c r="I20" s="31"/>
      <c r="J20" s="31"/>
      <c r="K20" s="41">
        <f t="shared" ref="K20" si="7">IF(K18&gt;6000,6000,K18)</f>
        <v>0</v>
      </c>
      <c r="L20" s="41"/>
    </row>
    <row r="21" spans="1:15" s="14" customFormat="1" ht="10.5" customHeight="1" x14ac:dyDescent="0.2">
      <c r="B21" s="17"/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</row>
    <row r="22" spans="1:15" s="14" customFormat="1" ht="12.75" customHeight="1" x14ac:dyDescent="0.2">
      <c r="B22" s="43" t="s">
        <v>12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s="14" customFormat="1" ht="11.25" customHeight="1" x14ac:dyDescent="0.2"/>
    <row r="24" spans="1:15" s="14" customFormat="1" ht="14.25" x14ac:dyDescent="0.2"/>
    <row r="25" spans="1:15" s="14" customFormat="1" ht="15.75" customHeight="1" x14ac:dyDescent="0.2"/>
    <row r="26" spans="1:15" s="14" customFormat="1" ht="14.25" x14ac:dyDescent="0.2">
      <c r="B26" s="42" t="s">
        <v>11</v>
      </c>
      <c r="C26" s="42"/>
      <c r="D26" s="19"/>
      <c r="F26" s="42" t="s">
        <v>13</v>
      </c>
      <c r="G26" s="42"/>
      <c r="H26" s="42"/>
      <c r="I26" s="42"/>
      <c r="J26" s="42"/>
      <c r="K26" s="42"/>
      <c r="L26" s="42"/>
      <c r="M26" s="42"/>
      <c r="N26" s="42"/>
    </row>
    <row r="27" spans="1:15" s="14" customFormat="1" ht="14.25" x14ac:dyDescent="0.2">
      <c r="B27" s="20"/>
      <c r="C27" s="20"/>
      <c r="D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5" s="14" customFormat="1" ht="12" customHeight="1" x14ac:dyDescent="0.2">
      <c r="B28" s="23" t="s">
        <v>25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5" s="14" customFormat="1" ht="13.5" customHeight="1" x14ac:dyDescent="0.2">
      <c r="B29" s="24" t="s">
        <v>17</v>
      </c>
      <c r="C29" s="22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5" s="14" customFormat="1" ht="12.75" customHeight="1" x14ac:dyDescent="0.2">
      <c r="B30" s="24" t="s">
        <v>22</v>
      </c>
      <c r="C30" s="22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5" s="14" customFormat="1" ht="12.75" customHeight="1" x14ac:dyDescent="0.2">
      <c r="B31" s="24" t="s">
        <v>24</v>
      </c>
      <c r="C31" s="22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5" s="14" customFormat="1" ht="12.75" customHeight="1" x14ac:dyDescent="0.2">
      <c r="B32" s="25" t="s">
        <v>20</v>
      </c>
      <c r="C32" s="22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2" s="14" customFormat="1" ht="14.25" x14ac:dyDescent="0.2">
      <c r="B33" s="24" t="s">
        <v>27</v>
      </c>
    </row>
  </sheetData>
  <sheetProtection password="EE3B" sheet="1" objects="1" scenarios="1"/>
  <protectedRanges>
    <protectedRange sqref="H11:I17" name="Antrag"/>
    <protectedRange sqref="B11:E17" name="Angaben"/>
    <protectedRange sqref="N4" name="RNR"/>
    <protectedRange sqref="C4" name="Name"/>
  </protectedRanges>
  <mergeCells count="33">
    <mergeCell ref="C4:G5"/>
    <mergeCell ref="N7:O9"/>
    <mergeCell ref="D7:D8"/>
    <mergeCell ref="K7:K9"/>
    <mergeCell ref="N17:O17"/>
    <mergeCell ref="G2:O2"/>
    <mergeCell ref="A2:F2"/>
    <mergeCell ref="K4:M5"/>
    <mergeCell ref="N4:O5"/>
    <mergeCell ref="H7:H9"/>
    <mergeCell ref="L7:L9"/>
    <mergeCell ref="M7:M9"/>
    <mergeCell ref="A7:A9"/>
    <mergeCell ref="E7:E9"/>
    <mergeCell ref="F7:F9"/>
    <mergeCell ref="G7:G9"/>
    <mergeCell ref="J7:J8"/>
    <mergeCell ref="B7:B9"/>
    <mergeCell ref="A4:B5"/>
    <mergeCell ref="K20:L20"/>
    <mergeCell ref="C7:C9"/>
    <mergeCell ref="F26:N26"/>
    <mergeCell ref="B26:C26"/>
    <mergeCell ref="B22:O22"/>
    <mergeCell ref="B20:E20"/>
    <mergeCell ref="I7:I8"/>
    <mergeCell ref="N10:O10"/>
    <mergeCell ref="N11:O11"/>
    <mergeCell ref="N12:O12"/>
    <mergeCell ref="N13:O13"/>
    <mergeCell ref="N14:O14"/>
    <mergeCell ref="N15:O15"/>
    <mergeCell ref="N16:O16"/>
  </mergeCells>
  <dataValidations count="4">
    <dataValidation type="whole" allowBlank="1" showInputMessage="1" showErrorMessage="1" sqref="N4:O5">
      <formula1>1000000000</formula1>
      <formula2>4629999999</formula2>
    </dataValidation>
    <dataValidation type="whole" allowBlank="1" showInputMessage="1" showErrorMessage="1" sqref="C11:D17">
      <formula1>1</formula1>
      <formula2>10000</formula2>
    </dataValidation>
    <dataValidation type="whole" allowBlank="1" showInputMessage="1" showErrorMessage="1" errorTitle="Beantragte Zahl ist zu groß!" error="Hier sind nur ganze Zahlen bis maximal 6.000 zulässig" sqref="I11:I17">
      <formula1>1</formula1>
      <formula2>6000</formula2>
    </dataValidation>
    <dataValidation type="whole" operator="lessThanOrEqual" allowBlank="1" showInputMessage="1" showErrorMessage="1" errorTitle="Beantragte Zahl ist zu groß!" error="Die beantragte Zahl ist zu groß!" sqref="H11:H17">
      <formula1>G11</formula1>
    </dataValidation>
  </dataValidations>
  <pageMargins left="0.70866141732283472" right="0.70866141732283472" top="0.59055118110236227" bottom="0.55118110236220474" header="0.31496062992125984" footer="0.23622047244094491"/>
  <pageSetup paperSize="9" scale="90" orientation="landscape" r:id="rId1"/>
  <headerFooter>
    <oddFooter>&amp;C&amp;9Tabelle zu Anlage 1 - Legehennen (Stand 19.4.2017)</oddFooter>
  </headerFooter>
  <ignoredErrors>
    <ignoredError sqref="H1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219075</xdr:colOff>
                <xdr:row>1</xdr:row>
                <xdr:rowOff>85725</xdr:rowOff>
              </from>
              <to>
                <xdr:col>1</xdr:col>
                <xdr:colOff>514350</xdr:colOff>
                <xdr:row>1</xdr:row>
                <xdr:rowOff>638175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kument" ma:contentTypeID="0x0101007DE331AC346A3F4C97BE608878A25DE800FEF70CF6D6AFCF4DAE6446B5165C6282" ma:contentTypeVersion="11" ma:contentTypeDescription="Ein neues Word Dokument erstellen" ma:contentTypeScope="" ma:versionID="3270b9f639276049bad4d29d313a5171">
  <xsd:schema xmlns:xsd="http://www.w3.org/2001/XMLSchema" xmlns:xs="http://www.w3.org/2001/XMLSchema" xmlns:p="http://schemas.microsoft.com/office/2006/metadata/properties" xmlns:ns2="cb241b60-936b-4886-9e5f-625c2e5b57c2" xmlns:ns3="5718c034-80f4-4420-9f71-d0a8588fc986" targetNamespace="http://schemas.microsoft.com/office/2006/metadata/properties" ma:root="true" ma:fieldsID="ae0dfd8953680367fc4f5641a1dfa7f1" ns2:_="" ns3:_="">
    <xsd:import namespace="cb241b60-936b-4886-9e5f-625c2e5b57c2"/>
    <xsd:import namespace="5718c034-80f4-4420-9f71-d0a8588fc98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b668da3f27e744f1baef1e59d45c88e3" minOccurs="0"/>
                <xsd:element ref="ns3:g19499a58fae44b49c1d7c9f1f04c062" minOccurs="0"/>
                <xsd:element ref="ns3:d16a27ee8e8d40438e468ab39ebea13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41b60-936b-4886-9e5f-625c2e5b57c2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iespalte &quot;Alle abfangen&quot;" ma:hidden="true" ma:list="{571a2493-981e-4e3d-9c6d-19fde8b20469}" ma:internalName="TaxCatchAll" ma:showField="CatchAllData" ma:web="cb241b60-936b-4886-9e5f-625c2e5b57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iespalte &quot;Alle abfangen&quot;1" ma:hidden="true" ma:list="{571a2493-981e-4e3d-9c6d-19fde8b20469}" ma:internalName="TaxCatchAllLabel" ma:readOnly="true" ma:showField="CatchAllDataLabel" ma:web="cb241b60-936b-4886-9e5f-625c2e5b57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8c034-80f4-4420-9f71-d0a8588fc986" elementFormDefault="qualified">
    <xsd:import namespace="http://schemas.microsoft.com/office/2006/documentManagement/types"/>
    <xsd:import namespace="http://schemas.microsoft.com/office/infopath/2007/PartnerControls"/>
    <xsd:element name="b668da3f27e744f1baef1e59d45c88e3" ma:index="11" ma:taxonomy="true" ma:internalName="b668da3f27e744f1baef1e59d45c88e3" ma:taxonomyFieldName="Antragsjahr" ma:displayName="Antragsjahr" ma:default="39;#2018|20519709-a64a-4146-8f89-7f7ff04e9196" ma:fieldId="{b668da3f-27e7-44f1-baef-1e59d45c88e3}" ma:taxonomyMulti="true" ma:sspId="52b95af2-0293-4433-92d3-6b033b6d17e3" ma:termSetId="69933041-aeee-46b5-8a3b-01fe9d240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9499a58fae44b49c1d7c9f1f04c062" ma:index="13" nillable="true" ma:taxonomy="true" ma:internalName="g19499a58fae44b49c1d7c9f1f04c062" ma:taxonomyFieldName="Arbeitsgruppen" ma:displayName="Arbeitsgruppen" ma:default="" ma:fieldId="{019499a5-8fae-44b4-9c1d-7c9f1f04c062}" ma:taxonomyMulti="true" ma:sspId="52b95af2-0293-4433-92d3-6b033b6d17e3" ma:termSetId="560e75cf-2b10-4bbe-95c1-feef979a97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6a27ee8e8d40438e468ab39ebea136" ma:index="15" ma:taxonomy="true" ma:internalName="d16a27ee8e8d40438e468ab39ebea136" ma:taxonomyFieldName="SW_neu" ma:displayName="Schlüsselwörter" ma:default="" ma:fieldId="{d16a27ee-8e8d-4043-8e46-8ab39ebea136}" ma:taxonomyMulti="true" ma:sspId="52b95af2-0293-4433-92d3-6b033b6d17e3" ma:termSetId="bfeb95b3-5463-4f2a-84cc-66963179340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19499a58fae44b49c1d7c9f1f04c062 xmlns="5718c034-80f4-4420-9f71-d0a8588fc9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Drucken</TermName>
          <TermId xmlns="http://schemas.microsoft.com/office/infopath/2007/PartnerControls">3e02b32c-9d70-4703-8fa6-372ccd138b23</TermId>
        </TermInfo>
      </Terms>
    </g19499a58fae44b49c1d7c9f1f04c062>
    <TaxCatchAll xmlns="cb241b60-936b-4886-9e5f-625c2e5b57c2">
      <Value>144</Value>
      <Value>131</Value>
      <Value>39</Value>
      <Value>63</Value>
    </TaxCatchAll>
    <d16a27ee8e8d40438e468ab39ebea136 xmlns="5718c034-80f4-4420-9f71-d0a8588fc9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Dokumentenerzeugung</TermName>
          <TermId xmlns="http://schemas.microsoft.com/office/infopath/2007/PartnerControls">179d2c19-a325-4d7d-8ba7-2298ff7981b4</TermId>
        </TermInfo>
        <TermInfo xmlns="http://schemas.microsoft.com/office/infopath/2007/PartnerControls">
          <TermName xmlns="http://schemas.microsoft.com/office/infopath/2007/PartnerControls"> statisch</TermName>
          <TermId xmlns="http://schemas.microsoft.com/office/infopath/2007/PartnerControls">dc424f21-9c17-4a9d-92c8-3a3c2a96f2e2</TermId>
        </TermInfo>
      </Terms>
    </d16a27ee8e8d40438e468ab39ebea136>
    <b668da3f27e744f1baef1e59d45c88e3 xmlns="5718c034-80f4-4420-9f71-d0a8588fc9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20519709-a64a-4146-8f89-7f7ff04e9196</TermId>
        </TermInfo>
      </Terms>
    </b668da3f27e744f1baef1e59d45c88e3>
  </documentManagement>
</p:properties>
</file>

<file path=customXml/itemProps1.xml><?xml version="1.0" encoding="utf-8"?>
<ds:datastoreItem xmlns:ds="http://schemas.openxmlformats.org/officeDocument/2006/customXml" ds:itemID="{1D859FAE-AE61-496F-BF31-94B86503C1A2}"/>
</file>

<file path=customXml/itemProps2.xml><?xml version="1.0" encoding="utf-8"?>
<ds:datastoreItem xmlns:ds="http://schemas.openxmlformats.org/officeDocument/2006/customXml" ds:itemID="{D7DAFBBB-56B7-48C7-B776-681C9C19F76A}"/>
</file>

<file path=customXml/itemProps3.xml><?xml version="1.0" encoding="utf-8"?>
<ds:datastoreItem xmlns:ds="http://schemas.openxmlformats.org/officeDocument/2006/customXml" ds:itemID="{BCB66BD9-719A-4DBF-A393-82887CE9E2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Legehennen</vt:lpstr>
    </vt:vector>
  </TitlesOfParts>
  <Company>IT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Kietzke, Kai (ML)</dc:creator>
  <cp:lastModifiedBy>Kietzke, Kai (ML)</cp:lastModifiedBy>
  <cp:lastPrinted>2017-01-18T12:33:34Z</cp:lastPrinted>
  <dcterms:created xsi:type="dcterms:W3CDTF">2015-03-13T07:26:36Z</dcterms:created>
  <dcterms:modified xsi:type="dcterms:W3CDTF">2017-04-19T09:50:09Z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0x0101007DE331AC346A3F4C97BE608878A25DE800FEF70CF6D6AFCF4DAE6446B5165C6282</vt:lpwstr>
  </property>
  <property fmtid="{D5CDD505-2E9C-101B-9397-08002B2CF9AE}" pid="3" name="Antragsjahr">
    <vt:lpwstr>39;#2018|20519709-a64a-4146-8f89-7f7ff04e9196</vt:lpwstr>
  </property>
  <property fmtid="{D5CDD505-2E9C-101B-9397-08002B2CF9AE}" pid="4" name="Arbeitsgruppen">
    <vt:lpwstr>63;#Drucken|3e02b32c-9d70-4703-8fa6-372ccd138b23</vt:lpwstr>
  </property>
  <property fmtid="{D5CDD505-2E9C-101B-9397-08002B2CF9AE}" pid="5" name="SW_neu">
    <vt:lpwstr>131;#Dokumentenerzeugung|179d2c19-a325-4d7d-8ba7-2298ff7981b4;#144;# statisch|dc424f21-9c17-4a9d-92c8-3a3c2a96f2e2</vt:lpwstr>
  </property>
</Properties>
</file>